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ger Lohmüller\Desktop\"/>
    </mc:Choice>
  </mc:AlternateContent>
  <xr:revisionPtr revIDLastSave="0" documentId="13_ncr:1_{F75F2E21-94F0-430C-960F-E6F058F69111}" xr6:coauthVersionLast="36" xr6:coauthVersionMax="36" xr10:uidLastSave="{00000000-0000-0000-0000-000000000000}"/>
  <bookViews>
    <workbookView xWindow="-105" yWindow="-105" windowWidth="19320" windowHeight="12720" activeTab="1" xr2:uid="{00000000-000D-0000-FFFF-FFFF00000000}"/>
  </bookViews>
  <sheets>
    <sheet name="Hinweise" sheetId="3" r:id="rId1"/>
    <sheet name="Formular" sheetId="1" r:id="rId2"/>
    <sheet name="Honorare" sheetId="2" state="hidden" r:id="rId3"/>
  </sheets>
  <definedNames>
    <definedName name="_xlnm.Print_Area" localSheetId="1">Formular!$A$1:$AC$82</definedName>
  </definedNames>
  <calcPr calcId="191029"/>
</workbook>
</file>

<file path=xl/calcChain.xml><?xml version="1.0" encoding="utf-8"?>
<calcChain xmlns="http://schemas.openxmlformats.org/spreadsheetml/2006/main">
  <c r="Y20" i="1" l="1"/>
  <c r="L20" i="1"/>
  <c r="Y73" i="1" l="1"/>
  <c r="S73" i="1"/>
  <c r="Y72" i="1"/>
  <c r="Y71" i="1"/>
  <c r="S70" i="1"/>
  <c r="S69" i="1"/>
  <c r="S68" i="1"/>
  <c r="F73" i="1"/>
  <c r="F70" i="1"/>
  <c r="F69" i="1"/>
  <c r="F68" i="1"/>
  <c r="L73" i="1"/>
  <c r="L72" i="1"/>
  <c r="L71" i="1"/>
  <c r="Y64" i="1" l="1"/>
  <c r="L64" i="1"/>
  <c r="Y60" i="1"/>
  <c r="U60" i="1"/>
  <c r="S60" i="1"/>
  <c r="L60" i="1"/>
  <c r="H60" i="1"/>
  <c r="F60" i="1"/>
  <c r="S56" i="1"/>
  <c r="S55" i="1"/>
  <c r="F56" i="1"/>
  <c r="F55" i="1"/>
  <c r="N51" i="1"/>
  <c r="J51" i="1"/>
  <c r="F51" i="1"/>
  <c r="B51" i="1"/>
  <c r="Y63" i="1" l="1"/>
  <c r="L63" i="1"/>
  <c r="AA31" i="1" l="1"/>
  <c r="AA74" i="1" s="1"/>
  <c r="Y27" i="1"/>
  <c r="Y70" i="1" s="1"/>
  <c r="Y26" i="1"/>
  <c r="Y69" i="1" s="1"/>
  <c r="Y25" i="1"/>
  <c r="Y68" i="1" s="1"/>
  <c r="AA22" i="1"/>
  <c r="AA65" i="1" s="1"/>
  <c r="N31" i="1"/>
  <c r="N74" i="1" s="1"/>
  <c r="L27" i="1"/>
  <c r="L70" i="1" s="1"/>
  <c r="L26" i="1"/>
  <c r="L69" i="1" s="1"/>
  <c r="L25" i="1"/>
  <c r="L68" i="1" s="1"/>
  <c r="N22" i="1"/>
  <c r="N65" i="1" s="1"/>
  <c r="AA33" i="1" l="1"/>
  <c r="AA76" i="1" s="1"/>
  <c r="N33" i="1"/>
  <c r="N76" i="1" s="1"/>
  <c r="AA35" i="1" l="1"/>
  <c r="AA78" i="1" s="1"/>
</calcChain>
</file>

<file path=xl/sharedStrings.xml><?xml version="1.0" encoding="utf-8"?>
<sst xmlns="http://schemas.openxmlformats.org/spreadsheetml/2006/main" count="178" uniqueCount="69">
  <si>
    <t>Sonstiges:</t>
  </si>
  <si>
    <t>Fahrtkosten</t>
  </si>
  <si>
    <t>Spieldaten</t>
  </si>
  <si>
    <t>Datum</t>
  </si>
  <si>
    <t>Klasse</t>
  </si>
  <si>
    <t>Nummer</t>
  </si>
  <si>
    <t>Paarung</t>
  </si>
  <si>
    <t>Schiedsrichterdaten</t>
  </si>
  <si>
    <t>km</t>
  </si>
  <si>
    <t>PKW 1. Mitfahrer:</t>
  </si>
  <si>
    <t>PKW Fahrer:</t>
  </si>
  <si>
    <t>PKW 2. Mitfahrer:</t>
  </si>
  <si>
    <t>Gebühren / Honorare</t>
  </si>
  <si>
    <t>Honorar bei Nutzung rabattierter Tickets (Bahn / Fernbus):</t>
  </si>
  <si>
    <t>Zwischensumme Gebühren / Honorare:</t>
  </si>
  <si>
    <t>Bahn / Fernbus:</t>
  </si>
  <si>
    <t>EUR/km</t>
  </si>
  <si>
    <t>EUR</t>
  </si>
  <si>
    <t>Zwischensumme Fahrtkosten:</t>
  </si>
  <si>
    <t>Gesamtsumme</t>
  </si>
  <si>
    <t>Nachname, Vorname:</t>
  </si>
  <si>
    <t>Lizenznummer:</t>
  </si>
  <si>
    <t>1. Schiedsrichter</t>
  </si>
  <si>
    <t>Spielleitungsgebühr:</t>
  </si>
  <si>
    <t>ÖPNV:</t>
  </si>
  <si>
    <t>Summe Schiedsrichter</t>
  </si>
  <si>
    <t>Niedersächsischer Basketballverband e.V.</t>
  </si>
  <si>
    <t>2. Schiedsrichter</t>
  </si>
  <si>
    <t>Unterschrift 1. Schiedsrichter</t>
  </si>
  <si>
    <t>Unterschrift 2. Schiedsrichter</t>
  </si>
  <si>
    <t>Name und Unterschrift auszahlender Verein</t>
  </si>
  <si>
    <t>Kopplung mit zweitem Spiel</t>
  </si>
  <si>
    <t>Status</t>
  </si>
  <si>
    <t>Ausführung für den auszahlenden Verein</t>
  </si>
  <si>
    <t>Ausführung für die Spielleitung (Kopie)</t>
  </si>
  <si>
    <t>Gebühr</t>
  </si>
  <si>
    <t>OL-D</t>
  </si>
  <si>
    <t>LL-D</t>
  </si>
  <si>
    <t>ReL-D</t>
  </si>
  <si>
    <t>ReK-D</t>
  </si>
  <si>
    <t>KL-D</t>
  </si>
  <si>
    <t>KK-D</t>
  </si>
  <si>
    <t>OL-H</t>
  </si>
  <si>
    <t>LL-H</t>
  </si>
  <si>
    <t>ReL-H</t>
  </si>
  <si>
    <t>ReK-H</t>
  </si>
  <si>
    <t>KL-H</t>
  </si>
  <si>
    <t>KK-H</t>
  </si>
  <si>
    <t>LV Pokal D</t>
  </si>
  <si>
    <t>Re Pokal D</t>
  </si>
  <si>
    <t>LV Senioren D</t>
  </si>
  <si>
    <t>LV Pokal H</t>
  </si>
  <si>
    <t>Re Pokal H</t>
  </si>
  <si>
    <t>LV Senioren H</t>
  </si>
  <si>
    <t>LL-U20 u.j.</t>
  </si>
  <si>
    <t>LL-U12 u.j.</t>
  </si>
  <si>
    <t>ReL-U20 u.j.</t>
  </si>
  <si>
    <t>ReK-U20 u.j.</t>
  </si>
  <si>
    <t>Ausfüllhinweise zur NBV Schiedsrichterkostenabrechnung</t>
  </si>
  <si>
    <t>Das Formular umfasst zwei Ausfertigungen</t>
  </si>
  <si>
    <t>- Ausführung für die Spielleitung (Kopie)</t>
  </si>
  <si>
    <t>- Ausführung für den auszahlenden Verein</t>
  </si>
  <si>
    <t>Für eine vollständige digitale Nutzung müssen alle editierbaren Formularfelder ausgefüllt werden.</t>
  </si>
  <si>
    <t>Vorgehen</t>
  </si>
  <si>
    <t>- Das Feld "Datum" anwählen und mit einem zulässigen Wert ausfüllen.</t>
  </si>
  <si>
    <t>- Mit der Tabulator-Taste in das nächste editierbare Feld springen und mit einem zulässigen Wert ausfüllen.</t>
  </si>
  <si>
    <t>- Den zweiten Schritt solange wiederholen bis wieder das Feld "Datum" ausgewählt ist.</t>
  </si>
  <si>
    <t>- Das Formular ausdrucken und unterschreiben.</t>
  </si>
  <si>
    <t>Schiedsrichterkostenabrechnung Saison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</si>
</sst>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0"/>
      <color theme="1"/>
      <name val="Arial"/>
      <family val="2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20"/>
      <name val="Tahoma"/>
      <family val="2"/>
    </font>
    <font>
      <sz val="16"/>
      <name val="Tahoma"/>
      <family val="2"/>
    </font>
    <font>
      <sz val="8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3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  <protection locked="0"/>
    </xf>
    <xf numFmtId="2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center"/>
      <protection hidden="1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vertical="center"/>
    </xf>
    <xf numFmtId="2" fontId="3" fillId="2" borderId="0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2" fontId="1" fillId="2" borderId="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33" Type="http://schemas.openxmlformats.org/officeDocument/2006/relationships/customXml" Target="../customXml/item2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29" Type="http://schemas.openxmlformats.org/officeDocument/2006/relationships/customXml" Target="../customXml/item2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32" Type="http://schemas.openxmlformats.org/officeDocument/2006/relationships/customXml" Target="../customXml/item25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31" Type="http://schemas.openxmlformats.org/officeDocument/2006/relationships/customXml" Target="../customXml/item24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Relationship Id="rId30" Type="http://schemas.openxmlformats.org/officeDocument/2006/relationships/customXml" Target="../customXml/item23.xml"/><Relationship Id="rId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39149</xdr:colOff>
      <xdr:row>0</xdr:row>
      <xdr:rowOff>31244</xdr:rowOff>
    </xdr:from>
    <xdr:to>
      <xdr:col>28</xdr:col>
      <xdr:colOff>353474</xdr:colOff>
      <xdr:row>5</xdr:row>
      <xdr:rowOff>116969</xdr:rowOff>
    </xdr:to>
    <xdr:pic>
      <xdr:nvPicPr>
        <xdr:cNvPr id="2" name="Bild 2" descr="nbv-logo-35mm">
          <a:extLst>
            <a:ext uri="{FF2B5EF4-FFF2-40B4-BE49-F238E27FC236}">
              <a16:creationId xmlns:a16="http://schemas.microsoft.com/office/drawing/2014/main" id="{5667EFA4-7A4D-4E57-B085-0CC382F8C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6759" y="31244"/>
          <a:ext cx="1094910" cy="1178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38473</xdr:colOff>
      <xdr:row>43</xdr:row>
      <xdr:rowOff>26019</xdr:rowOff>
    </xdr:from>
    <xdr:to>
      <xdr:col>28</xdr:col>
      <xdr:colOff>354471</xdr:colOff>
      <xdr:row>48</xdr:row>
      <xdr:rowOff>20862</xdr:rowOff>
    </xdr:to>
    <xdr:pic>
      <xdr:nvPicPr>
        <xdr:cNvPr id="4" name="Bild 2" descr="nbv-logo-35mm">
          <a:extLst>
            <a:ext uri="{FF2B5EF4-FFF2-40B4-BE49-F238E27FC236}">
              <a16:creationId xmlns:a16="http://schemas.microsoft.com/office/drawing/2014/main" id="{93085148-A7CA-4777-BE31-ABC6EC26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6083" y="10485863"/>
          <a:ext cx="1096583" cy="117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D9A4-4D88-40BD-9714-635D1482DC5C}">
  <dimension ref="B3:D20"/>
  <sheetViews>
    <sheetView workbookViewId="0"/>
  </sheetViews>
  <sheetFormatPr baseColWidth="10" defaultColWidth="5.7109375" defaultRowHeight="14.25" x14ac:dyDescent="0.2"/>
  <cols>
    <col min="1" max="16384" width="5.7109375" style="16"/>
  </cols>
  <sheetData>
    <row r="3" spans="2:4" s="18" customFormat="1" ht="19.5" x14ac:dyDescent="0.2">
      <c r="B3" s="18" t="s">
        <v>58</v>
      </c>
    </row>
    <row r="6" spans="2:4" x14ac:dyDescent="0.2">
      <c r="C6" s="16" t="s">
        <v>59</v>
      </c>
    </row>
    <row r="8" spans="2:4" x14ac:dyDescent="0.2">
      <c r="D8" s="19" t="s">
        <v>61</v>
      </c>
    </row>
    <row r="9" spans="2:4" x14ac:dyDescent="0.2">
      <c r="D9" s="19" t="s">
        <v>60</v>
      </c>
    </row>
    <row r="10" spans="2:4" x14ac:dyDescent="0.2">
      <c r="D10" s="19"/>
    </row>
    <row r="12" spans="2:4" x14ac:dyDescent="0.2">
      <c r="C12" s="16" t="s">
        <v>62</v>
      </c>
    </row>
    <row r="15" spans="2:4" x14ac:dyDescent="0.2">
      <c r="C15" s="16" t="s">
        <v>63</v>
      </c>
    </row>
    <row r="17" spans="4:4" x14ac:dyDescent="0.2">
      <c r="D17" s="19" t="s">
        <v>64</v>
      </c>
    </row>
    <row r="18" spans="4:4" x14ac:dyDescent="0.2">
      <c r="D18" s="19" t="s">
        <v>65</v>
      </c>
    </row>
    <row r="19" spans="4:4" x14ac:dyDescent="0.2">
      <c r="D19" s="19" t="s">
        <v>66</v>
      </c>
    </row>
    <row r="20" spans="4:4" x14ac:dyDescent="0.2">
      <c r="D20" s="19" t="s">
        <v>67</v>
      </c>
    </row>
  </sheetData>
  <sheetProtection algorithmName="SHA-512" hashValue="hmTlisKxotaopvMD0TlUSFoRDifH430bTsYnya1sf72ANtyLy31eOC9o9pGpuSUH0x36USe/faHAqZvmS4Ee2A==" saltValue="cEDHRCDDOap9KtG6L4twL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2"/>
  <sheetViews>
    <sheetView tabSelected="1" zoomScaleNormal="100" workbookViewId="0">
      <selection activeCell="B8" sqref="B8:D8"/>
    </sheetView>
  </sheetViews>
  <sheetFormatPr baseColWidth="10" defaultColWidth="11.42578125" defaultRowHeight="19.5" x14ac:dyDescent="0.2"/>
  <cols>
    <col min="1" max="30" width="5.7109375" style="5" customWidth="1"/>
    <col min="31" max="31" width="5.7109375" style="3" customWidth="1"/>
    <col min="32" max="247" width="5.7109375" style="5" customWidth="1"/>
    <col min="248" max="16384" width="11.42578125" style="5"/>
  </cols>
  <sheetData>
    <row r="1" spans="1:31" s="2" customFormat="1" ht="25.5" x14ac:dyDescent="0.2">
      <c r="A1" s="2" t="s">
        <v>26</v>
      </c>
    </row>
    <row r="2" spans="1:31" s="12" customFormat="1" ht="10.5" x14ac:dyDescent="0.2"/>
    <row r="3" spans="1:31" s="3" customFormat="1" x14ac:dyDescent="0.2">
      <c r="A3" s="3" t="s">
        <v>68</v>
      </c>
    </row>
    <row r="4" spans="1:31" s="3" customFormat="1" x14ac:dyDescent="0.2">
      <c r="A4" s="5" t="s">
        <v>33</v>
      </c>
      <c r="B4" s="5"/>
      <c r="C4" s="5"/>
      <c r="D4" s="5"/>
      <c r="E4" s="5"/>
      <c r="F4" s="5"/>
      <c r="G4" s="5"/>
    </row>
    <row r="5" spans="1:31" s="12" customFormat="1" ht="10.5" x14ac:dyDescent="0.2"/>
    <row r="6" spans="1:31" x14ac:dyDescent="0.2">
      <c r="A6" s="5" t="s">
        <v>2</v>
      </c>
    </row>
    <row r="7" spans="1:31" x14ac:dyDescent="0.2">
      <c r="B7" s="5" t="s">
        <v>3</v>
      </c>
      <c r="F7" s="5" t="s">
        <v>4</v>
      </c>
      <c r="J7" s="5" t="s">
        <v>5</v>
      </c>
      <c r="N7" s="5" t="s">
        <v>6</v>
      </c>
    </row>
    <row r="8" spans="1:31" s="6" customFormat="1" x14ac:dyDescent="0.2">
      <c r="B8" s="23"/>
      <c r="C8" s="23"/>
      <c r="D8" s="23"/>
      <c r="F8" s="20"/>
      <c r="G8" s="20"/>
      <c r="H8" s="20"/>
      <c r="J8" s="20"/>
      <c r="K8" s="20"/>
      <c r="L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E8" s="10"/>
    </row>
    <row r="9" spans="1:31" s="12" customFormat="1" ht="10.5" x14ac:dyDescent="0.2"/>
    <row r="10" spans="1:31" x14ac:dyDescent="0.2">
      <c r="A10" s="5" t="s">
        <v>7</v>
      </c>
    </row>
    <row r="11" spans="1:31" x14ac:dyDescent="0.2">
      <c r="F11" s="5" t="s">
        <v>22</v>
      </c>
      <c r="S11" s="5" t="s">
        <v>27</v>
      </c>
    </row>
    <row r="12" spans="1:31" x14ac:dyDescent="0.2">
      <c r="B12" s="5" t="s">
        <v>20</v>
      </c>
      <c r="F12" s="22"/>
      <c r="G12" s="22"/>
      <c r="H12" s="22"/>
      <c r="I12" s="22"/>
      <c r="J12" s="22"/>
      <c r="K12" s="22"/>
      <c r="L12" s="22"/>
      <c r="M12" s="22"/>
      <c r="N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31" x14ac:dyDescent="0.2">
      <c r="B13" s="5" t="s">
        <v>21</v>
      </c>
      <c r="F13" s="24"/>
      <c r="G13" s="24"/>
      <c r="H13" s="24"/>
      <c r="I13" s="24"/>
      <c r="J13" s="24"/>
      <c r="K13" s="24"/>
      <c r="L13" s="24"/>
      <c r="M13" s="24"/>
      <c r="N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31" s="12" customFormat="1" ht="10.5" x14ac:dyDescent="0.2"/>
    <row r="15" spans="1:31" x14ac:dyDescent="0.2">
      <c r="A15" s="5" t="s">
        <v>31</v>
      </c>
    </row>
    <row r="16" spans="1:31" x14ac:dyDescent="0.2">
      <c r="F16" s="5" t="s">
        <v>32</v>
      </c>
      <c r="H16" s="5" t="s">
        <v>4</v>
      </c>
      <c r="L16" s="5" t="s">
        <v>5</v>
      </c>
      <c r="S16" s="5" t="s">
        <v>32</v>
      </c>
      <c r="U16" s="5" t="s">
        <v>4</v>
      </c>
      <c r="Y16" s="5" t="s">
        <v>5</v>
      </c>
    </row>
    <row r="17" spans="1:29" x14ac:dyDescent="0.2">
      <c r="F17" s="14"/>
      <c r="H17" s="25"/>
      <c r="I17" s="25"/>
      <c r="J17" s="25"/>
      <c r="L17" s="20"/>
      <c r="M17" s="20"/>
      <c r="N17" s="20"/>
      <c r="S17" s="14"/>
      <c r="U17" s="25"/>
      <c r="V17" s="25"/>
      <c r="W17" s="25"/>
      <c r="Y17" s="20"/>
      <c r="Z17" s="20"/>
      <c r="AA17" s="20"/>
    </row>
    <row r="18" spans="1:29" s="12" customFormat="1" ht="10.5" x14ac:dyDescent="0.2"/>
    <row r="19" spans="1:29" x14ac:dyDescent="0.2">
      <c r="A19" s="5" t="s">
        <v>12</v>
      </c>
    </row>
    <row r="20" spans="1:29" x14ac:dyDescent="0.2">
      <c r="B20" s="5" t="s">
        <v>23</v>
      </c>
      <c r="L20" s="21" t="str">
        <f>IF(AND($B$8&lt;&gt;"",$F$8&lt;&gt;"",$J$8&lt;&gt;"",$N$8&lt;&gt;"",F12&lt;&gt;"",F13&lt;&gt;""),VLOOKUP(F8,Honorare!A2:B25,2,FALSE),"")</f>
        <v/>
      </c>
      <c r="M20" s="21"/>
      <c r="N20" s="5" t="s">
        <v>17</v>
      </c>
      <c r="Y20" s="21" t="str">
        <f>IF(AND($B$8&lt;&gt;"",$F$8&lt;&gt;"",$J$8&lt;&gt;"",$N$8&lt;&gt;"",S12&lt;&gt;"",S13&lt;&gt;""),VLOOKUP(F8,Honorare!A2:B25,2,FALSE),"")</f>
        <v/>
      </c>
      <c r="Z20" s="21"/>
      <c r="AA20" s="5" t="s">
        <v>17</v>
      </c>
    </row>
    <row r="21" spans="1:29" x14ac:dyDescent="0.2">
      <c r="B21" s="5" t="s">
        <v>13</v>
      </c>
      <c r="L21" s="22"/>
      <c r="M21" s="22"/>
      <c r="N21" s="5" t="s">
        <v>17</v>
      </c>
      <c r="Y21" s="22"/>
      <c r="Z21" s="22"/>
      <c r="AA21" s="5" t="s">
        <v>17</v>
      </c>
    </row>
    <row r="22" spans="1:29" x14ac:dyDescent="0.2">
      <c r="B22" s="5" t="s">
        <v>14</v>
      </c>
      <c r="N22" s="21" t="str">
        <f>IF(AND(L20&lt;&gt;"",L21&lt;&gt;""),SUM(L20:M21),"")</f>
        <v/>
      </c>
      <c r="O22" s="21"/>
      <c r="P22" s="5" t="s">
        <v>17</v>
      </c>
      <c r="AA22" s="21" t="str">
        <f>IF(AND(Y20&lt;&gt;"",Y21&lt;&gt;""),SUM(Y20:Z21),"")</f>
        <v/>
      </c>
      <c r="AB22" s="21"/>
      <c r="AC22" s="5" t="s">
        <v>17</v>
      </c>
    </row>
    <row r="23" spans="1:29" s="12" customFormat="1" ht="10.5" x14ac:dyDescent="0.2"/>
    <row r="24" spans="1:29" x14ac:dyDescent="0.2">
      <c r="A24" s="5" t="s">
        <v>1</v>
      </c>
    </row>
    <row r="25" spans="1:29" x14ac:dyDescent="0.2">
      <c r="B25" s="5" t="s">
        <v>10</v>
      </c>
      <c r="F25" s="4"/>
      <c r="G25" s="5" t="s">
        <v>8</v>
      </c>
      <c r="H25" s="5">
        <v>0.3</v>
      </c>
      <c r="I25" s="5" t="s">
        <v>16</v>
      </c>
      <c r="L25" s="21" t="str">
        <f>IF(F25&lt;&gt;"",F25*H25,"")</f>
        <v/>
      </c>
      <c r="M25" s="21"/>
      <c r="N25" s="5" t="s">
        <v>17</v>
      </c>
      <c r="S25" s="4"/>
      <c r="T25" s="5" t="s">
        <v>8</v>
      </c>
      <c r="U25" s="5">
        <v>0.3</v>
      </c>
      <c r="V25" s="5" t="s">
        <v>16</v>
      </c>
      <c r="Y25" s="21" t="str">
        <f>IF(S25&lt;&gt;"",S25*U25,"")</f>
        <v/>
      </c>
      <c r="Z25" s="21"/>
      <c r="AA25" s="5" t="s">
        <v>17</v>
      </c>
    </row>
    <row r="26" spans="1:29" x14ac:dyDescent="0.2">
      <c r="B26" s="5" t="s">
        <v>9</v>
      </c>
      <c r="F26" s="4"/>
      <c r="G26" s="5" t="s">
        <v>8</v>
      </c>
      <c r="H26" s="5">
        <v>0.02</v>
      </c>
      <c r="I26" s="5" t="s">
        <v>16</v>
      </c>
      <c r="L26" s="21" t="str">
        <f>IF(F26&lt;&gt;"",F26*H26,"")</f>
        <v/>
      </c>
      <c r="M26" s="21"/>
      <c r="N26" s="5" t="s">
        <v>17</v>
      </c>
      <c r="S26" s="4"/>
      <c r="T26" s="5" t="s">
        <v>8</v>
      </c>
      <c r="U26" s="5">
        <v>0.02</v>
      </c>
      <c r="V26" s="5" t="s">
        <v>16</v>
      </c>
      <c r="Y26" s="21" t="str">
        <f>IF(S26&lt;&gt;"",S26*U26,"")</f>
        <v/>
      </c>
      <c r="Z26" s="21"/>
      <c r="AA26" s="5" t="s">
        <v>17</v>
      </c>
    </row>
    <row r="27" spans="1:29" x14ac:dyDescent="0.2">
      <c r="B27" s="5" t="s">
        <v>11</v>
      </c>
      <c r="F27" s="4"/>
      <c r="G27" s="5" t="s">
        <v>8</v>
      </c>
      <c r="H27" s="5">
        <v>0.02</v>
      </c>
      <c r="I27" s="5" t="s">
        <v>16</v>
      </c>
      <c r="L27" s="21" t="str">
        <f>IF(F27&lt;&gt;"",F27*H27,"")</f>
        <v/>
      </c>
      <c r="M27" s="21"/>
      <c r="N27" s="5" t="s">
        <v>17</v>
      </c>
      <c r="S27" s="4"/>
      <c r="T27" s="5" t="s">
        <v>8</v>
      </c>
      <c r="U27" s="5">
        <v>0.02</v>
      </c>
      <c r="V27" s="5" t="s">
        <v>16</v>
      </c>
      <c r="Y27" s="21" t="str">
        <f>IF(S27&lt;&gt;"",S27*U27,"")</f>
        <v/>
      </c>
      <c r="Z27" s="21"/>
      <c r="AA27" s="5" t="s">
        <v>17</v>
      </c>
    </row>
    <row r="28" spans="1:29" x14ac:dyDescent="0.2">
      <c r="B28" s="5" t="s">
        <v>15</v>
      </c>
      <c r="L28" s="22"/>
      <c r="M28" s="22"/>
      <c r="N28" s="5" t="s">
        <v>17</v>
      </c>
      <c r="Y28" s="22"/>
      <c r="Z28" s="22"/>
      <c r="AA28" s="5" t="s">
        <v>17</v>
      </c>
    </row>
    <row r="29" spans="1:29" x14ac:dyDescent="0.2">
      <c r="B29" s="5" t="s">
        <v>24</v>
      </c>
      <c r="L29" s="22"/>
      <c r="M29" s="22"/>
      <c r="N29" s="5" t="s">
        <v>17</v>
      </c>
      <c r="Y29" s="22"/>
      <c r="Z29" s="22"/>
      <c r="AA29" s="5" t="s">
        <v>17</v>
      </c>
    </row>
    <row r="30" spans="1:29" x14ac:dyDescent="0.2">
      <c r="B30" s="5" t="s">
        <v>0</v>
      </c>
      <c r="F30" s="22"/>
      <c r="G30" s="22"/>
      <c r="H30" s="22"/>
      <c r="I30" s="22"/>
      <c r="J30" s="22"/>
      <c r="L30" s="22"/>
      <c r="M30" s="22"/>
      <c r="N30" s="5" t="s">
        <v>17</v>
      </c>
      <c r="S30" s="22"/>
      <c r="T30" s="22"/>
      <c r="U30" s="22"/>
      <c r="V30" s="22"/>
      <c r="W30" s="22"/>
      <c r="Y30" s="22"/>
      <c r="Z30" s="22"/>
      <c r="AA30" s="5" t="s">
        <v>17</v>
      </c>
    </row>
    <row r="31" spans="1:29" x14ac:dyDescent="0.2">
      <c r="B31" s="5" t="s">
        <v>18</v>
      </c>
      <c r="N31" s="21" t="str">
        <f>IF(AND(F25&lt;&gt;"",F26&lt;&gt;"",F27&lt;&gt;"",L28&lt;&gt;"",L29&lt;&gt;"",L30&lt;&gt;""),SUM(L25:M30),"")</f>
        <v/>
      </c>
      <c r="O31" s="21"/>
      <c r="P31" s="5" t="s">
        <v>17</v>
      </c>
      <c r="AA31" s="21" t="str">
        <f>IF(AND(S25&lt;&gt;"",S26&lt;&gt;"",S27&lt;&gt;"",Y28&lt;&gt;"",Y29&lt;&gt;"",Y30&lt;&gt;""),SUM(Y25:Z30),"")</f>
        <v/>
      </c>
      <c r="AB31" s="21"/>
      <c r="AC31" s="5" t="s">
        <v>17</v>
      </c>
    </row>
    <row r="32" spans="1:29" s="12" customFormat="1" ht="10.5" x14ac:dyDescent="0.2"/>
    <row r="33" spans="1:32" x14ac:dyDescent="0.2">
      <c r="A33" s="9" t="s">
        <v>25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6" t="str">
        <f>IF(AND(F17&lt;&gt;"",N22&lt;&gt;"",N31&lt;&gt;""),SUM(N22,N31),"")</f>
        <v/>
      </c>
      <c r="O33" s="26"/>
      <c r="P33" s="9" t="s">
        <v>17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26" t="str">
        <f>IF(AND(S17&lt;&gt;"",AA22&lt;&gt;"",AA31&lt;&gt;""),SUM(AA22,AA31),"")</f>
        <v/>
      </c>
      <c r="AB33" s="26"/>
      <c r="AC33" s="9" t="s">
        <v>17</v>
      </c>
      <c r="AD33" s="9"/>
    </row>
    <row r="34" spans="1:32" s="12" customFormat="1" ht="10.5" x14ac:dyDescent="0.2"/>
    <row r="35" spans="1:32" x14ac:dyDescent="0.2">
      <c r="A35" s="1" t="s">
        <v>19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7" t="str">
        <f>IF(AND(N33&lt;&gt;"",AA33&lt;&gt;""),SUM(N33,AA33),"")</f>
        <v/>
      </c>
      <c r="AB35" s="27"/>
      <c r="AC35" s="1" t="s">
        <v>17</v>
      </c>
    </row>
    <row r="38" spans="1:32" x14ac:dyDescent="0.2">
      <c r="B38" s="7"/>
      <c r="C38" s="7"/>
      <c r="D38" s="7"/>
      <c r="E38" s="7"/>
      <c r="F38" s="7"/>
      <c r="G38" s="7"/>
      <c r="H38" s="7"/>
      <c r="I38" s="7"/>
      <c r="J38" s="7"/>
      <c r="M38" s="7"/>
      <c r="N38" s="7"/>
      <c r="O38" s="7"/>
      <c r="P38" s="7"/>
      <c r="Q38" s="7"/>
      <c r="R38" s="7"/>
      <c r="S38" s="7"/>
      <c r="V38" s="7"/>
      <c r="W38" s="7"/>
      <c r="X38" s="7"/>
      <c r="Y38" s="7"/>
      <c r="Z38" s="7"/>
      <c r="AA38" s="7"/>
      <c r="AB38" s="7"/>
    </row>
    <row r="39" spans="1:32" s="8" customFormat="1" x14ac:dyDescent="0.2">
      <c r="B39" s="30" t="s">
        <v>30</v>
      </c>
      <c r="C39" s="30"/>
      <c r="D39" s="30"/>
      <c r="E39" s="30"/>
      <c r="F39" s="30"/>
      <c r="G39" s="30"/>
      <c r="H39" s="30"/>
      <c r="I39" s="30"/>
      <c r="J39" s="30"/>
      <c r="M39" s="30" t="s">
        <v>28</v>
      </c>
      <c r="N39" s="30"/>
      <c r="O39" s="30"/>
      <c r="P39" s="30"/>
      <c r="Q39" s="30"/>
      <c r="R39" s="30"/>
      <c r="S39" s="30"/>
      <c r="V39" s="30" t="s">
        <v>29</v>
      </c>
      <c r="W39" s="30"/>
      <c r="X39" s="30"/>
      <c r="Y39" s="30"/>
      <c r="Z39" s="30"/>
      <c r="AA39" s="30"/>
      <c r="AB39" s="30"/>
      <c r="AE39" s="11"/>
    </row>
    <row r="44" spans="1:32" ht="25.5" x14ac:dyDescent="0.2">
      <c r="A44" s="2" t="s">
        <v>26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4.2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x14ac:dyDescent="0.2">
      <c r="A46" s="3" t="s">
        <v>68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F46" s="3"/>
    </row>
    <row r="47" spans="1:32" x14ac:dyDescent="0.2">
      <c r="A47" s="5" t="s">
        <v>34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F47" s="3"/>
    </row>
    <row r="48" spans="1:32" ht="14.25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x14ac:dyDescent="0.2">
      <c r="A49" s="5" t="s">
        <v>2</v>
      </c>
    </row>
    <row r="50" spans="1:32" x14ac:dyDescent="0.2">
      <c r="B50" s="5" t="s">
        <v>3</v>
      </c>
      <c r="F50" s="5" t="s">
        <v>4</v>
      </c>
      <c r="J50" s="5" t="s">
        <v>5</v>
      </c>
      <c r="N50" s="5" t="s">
        <v>6</v>
      </c>
    </row>
    <row r="51" spans="1:32" x14ac:dyDescent="0.2">
      <c r="A51" s="6"/>
      <c r="B51" s="28" t="str">
        <f>IF(B8="","",B8)</f>
        <v/>
      </c>
      <c r="C51" s="28"/>
      <c r="D51" s="28"/>
      <c r="E51" s="6"/>
      <c r="F51" s="29" t="str">
        <f>IF(F8="","",F8)</f>
        <v/>
      </c>
      <c r="G51" s="29"/>
      <c r="H51" s="29"/>
      <c r="I51" s="6"/>
      <c r="J51" s="29" t="str">
        <f>IF(J8="","",J8)</f>
        <v/>
      </c>
      <c r="K51" s="29"/>
      <c r="L51" s="29"/>
      <c r="M51" s="6"/>
      <c r="N51" s="29" t="str">
        <f>IF(N8="","",N8)</f>
        <v/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6"/>
      <c r="AC51" s="6"/>
      <c r="AD51" s="6"/>
      <c r="AE51" s="10"/>
      <c r="AF51" s="6"/>
    </row>
    <row r="52" spans="1:32" ht="14.25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x14ac:dyDescent="0.2">
      <c r="A53" s="5" t="s">
        <v>7</v>
      </c>
    </row>
    <row r="54" spans="1:32" x14ac:dyDescent="0.2">
      <c r="F54" s="5" t="s">
        <v>22</v>
      </c>
      <c r="S54" s="5" t="s">
        <v>27</v>
      </c>
    </row>
    <row r="55" spans="1:32" x14ac:dyDescent="0.2">
      <c r="B55" s="5" t="s">
        <v>20</v>
      </c>
      <c r="F55" s="21" t="str">
        <f>IF(F12="","",F12)</f>
        <v/>
      </c>
      <c r="G55" s="21"/>
      <c r="H55" s="21"/>
      <c r="I55" s="21"/>
      <c r="J55" s="21"/>
      <c r="K55" s="21"/>
      <c r="L55" s="21"/>
      <c r="M55" s="21"/>
      <c r="N55" s="21"/>
      <c r="S55" s="21" t="str">
        <f>IF(S12="","",S12)</f>
        <v/>
      </c>
      <c r="T55" s="21"/>
      <c r="U55" s="21"/>
      <c r="V55" s="21"/>
      <c r="W55" s="21"/>
      <c r="X55" s="21"/>
      <c r="Y55" s="21"/>
      <c r="Z55" s="21"/>
      <c r="AA55" s="21"/>
    </row>
    <row r="56" spans="1:32" x14ac:dyDescent="0.2">
      <c r="B56" s="5" t="s">
        <v>21</v>
      </c>
      <c r="F56" s="31" t="str">
        <f>IF(F13="","",F13)</f>
        <v/>
      </c>
      <c r="G56" s="31"/>
      <c r="H56" s="31"/>
      <c r="I56" s="31"/>
      <c r="J56" s="31"/>
      <c r="K56" s="31"/>
      <c r="L56" s="31"/>
      <c r="M56" s="31"/>
      <c r="N56" s="31"/>
      <c r="S56" s="31" t="str">
        <f>IF(S13="","",S13)</f>
        <v/>
      </c>
      <c r="T56" s="31"/>
      <c r="U56" s="31"/>
      <c r="V56" s="31"/>
      <c r="W56" s="31"/>
      <c r="X56" s="31"/>
      <c r="Y56" s="31"/>
      <c r="Z56" s="31"/>
      <c r="AA56" s="31"/>
    </row>
    <row r="57" spans="1:32" ht="14.25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x14ac:dyDescent="0.2">
      <c r="A58" s="5" t="s">
        <v>31</v>
      </c>
    </row>
    <row r="59" spans="1:32" x14ac:dyDescent="0.2">
      <c r="F59" s="5" t="s">
        <v>32</v>
      </c>
      <c r="H59" s="5" t="s">
        <v>4</v>
      </c>
      <c r="L59" s="5" t="s">
        <v>5</v>
      </c>
      <c r="S59" s="5" t="s">
        <v>32</v>
      </c>
      <c r="U59" s="5" t="s">
        <v>4</v>
      </c>
      <c r="Y59" s="5" t="s">
        <v>5</v>
      </c>
    </row>
    <row r="60" spans="1:32" x14ac:dyDescent="0.2">
      <c r="F60" s="15" t="str">
        <f>IF(F17="","",F17)</f>
        <v/>
      </c>
      <c r="H60" s="32" t="str">
        <f>IF(H17="","",H17)</f>
        <v/>
      </c>
      <c r="I60" s="32"/>
      <c r="J60" s="32"/>
      <c r="L60" s="29" t="str">
        <f>IF(L17="","",L17)</f>
        <v/>
      </c>
      <c r="M60" s="29"/>
      <c r="N60" s="29"/>
      <c r="S60" s="15" t="str">
        <f>IF(S17="","",S17)</f>
        <v/>
      </c>
      <c r="U60" s="32" t="str">
        <f>IF(U17="","",U17)</f>
        <v/>
      </c>
      <c r="V60" s="32"/>
      <c r="W60" s="32"/>
      <c r="Y60" s="29" t="str">
        <f>IF(Y17="","",Y17)</f>
        <v/>
      </c>
      <c r="Z60" s="29"/>
      <c r="AA60" s="29"/>
    </row>
    <row r="61" spans="1:32" ht="14.25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x14ac:dyDescent="0.2">
      <c r="A62" s="5" t="s">
        <v>12</v>
      </c>
    </row>
    <row r="63" spans="1:32" x14ac:dyDescent="0.2">
      <c r="B63" s="5" t="s">
        <v>23</v>
      </c>
      <c r="L63" s="21" t="str">
        <f>IF(L20="","",L20)</f>
        <v/>
      </c>
      <c r="M63" s="21"/>
      <c r="N63" s="5" t="s">
        <v>17</v>
      </c>
      <c r="Y63" s="21" t="str">
        <f>IF(Y20="","",Y20)</f>
        <v/>
      </c>
      <c r="Z63" s="21"/>
      <c r="AA63" s="5" t="s">
        <v>17</v>
      </c>
    </row>
    <row r="64" spans="1:32" x14ac:dyDescent="0.2">
      <c r="B64" s="5" t="s">
        <v>13</v>
      </c>
      <c r="L64" s="21" t="str">
        <f>IF(L21="","",L21)</f>
        <v/>
      </c>
      <c r="M64" s="21"/>
      <c r="N64" s="5" t="s">
        <v>17</v>
      </c>
      <c r="Y64" s="21" t="str">
        <f>IF(Y21="","",Y21)</f>
        <v/>
      </c>
      <c r="Z64" s="21"/>
      <c r="AA64" s="5" t="s">
        <v>17</v>
      </c>
    </row>
    <row r="65" spans="1:32" x14ac:dyDescent="0.2">
      <c r="B65" s="5" t="s">
        <v>14</v>
      </c>
      <c r="N65" s="21" t="str">
        <f>IF(N22="","",N22)</f>
        <v/>
      </c>
      <c r="O65" s="21"/>
      <c r="P65" s="5" t="s">
        <v>17</v>
      </c>
      <c r="AA65" s="21" t="str">
        <f>IF(AA22="","",AA22)</f>
        <v/>
      </c>
      <c r="AB65" s="21"/>
      <c r="AC65" s="5" t="s">
        <v>17</v>
      </c>
    </row>
    <row r="66" spans="1:32" ht="14.25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x14ac:dyDescent="0.2">
      <c r="A67" s="5" t="s">
        <v>1</v>
      </c>
    </row>
    <row r="68" spans="1:32" x14ac:dyDescent="0.2">
      <c r="B68" s="5" t="s">
        <v>10</v>
      </c>
      <c r="F68" s="13" t="str">
        <f>IF(F25="","",F25)</f>
        <v/>
      </c>
      <c r="G68" s="5" t="s">
        <v>8</v>
      </c>
      <c r="H68" s="5">
        <v>0.3</v>
      </c>
      <c r="I68" s="5" t="s">
        <v>16</v>
      </c>
      <c r="L68" s="21" t="str">
        <f t="shared" ref="L68:L73" si="0">IF(L25="","",L25)</f>
        <v/>
      </c>
      <c r="M68" s="21"/>
      <c r="N68" s="5" t="s">
        <v>17</v>
      </c>
      <c r="S68" s="13" t="str">
        <f>IF(S25="","",S25)</f>
        <v/>
      </c>
      <c r="T68" s="5" t="s">
        <v>8</v>
      </c>
      <c r="U68" s="5">
        <v>0.3</v>
      </c>
      <c r="V68" s="5" t="s">
        <v>16</v>
      </c>
      <c r="Y68" s="21" t="str">
        <f t="shared" ref="Y68:Y73" si="1">IF(Y25="","",Y25)</f>
        <v/>
      </c>
      <c r="Z68" s="21"/>
      <c r="AA68" s="5" t="s">
        <v>17</v>
      </c>
    </row>
    <row r="69" spans="1:32" x14ac:dyDescent="0.2">
      <c r="B69" s="5" t="s">
        <v>9</v>
      </c>
      <c r="F69" s="13" t="str">
        <f>IF(F26="","",F26)</f>
        <v/>
      </c>
      <c r="G69" s="5" t="s">
        <v>8</v>
      </c>
      <c r="H69" s="5">
        <v>0.02</v>
      </c>
      <c r="I69" s="5" t="s">
        <v>16</v>
      </c>
      <c r="L69" s="21" t="str">
        <f t="shared" si="0"/>
        <v/>
      </c>
      <c r="M69" s="21"/>
      <c r="N69" s="5" t="s">
        <v>17</v>
      </c>
      <c r="S69" s="13" t="str">
        <f>IF(S26="","",S26)</f>
        <v/>
      </c>
      <c r="T69" s="5" t="s">
        <v>8</v>
      </c>
      <c r="U69" s="5">
        <v>0.02</v>
      </c>
      <c r="V69" s="5" t="s">
        <v>16</v>
      </c>
      <c r="Y69" s="21" t="str">
        <f t="shared" si="1"/>
        <v/>
      </c>
      <c r="Z69" s="21"/>
      <c r="AA69" s="5" t="s">
        <v>17</v>
      </c>
    </row>
    <row r="70" spans="1:32" x14ac:dyDescent="0.2">
      <c r="B70" s="5" t="s">
        <v>11</v>
      </c>
      <c r="F70" s="13" t="str">
        <f>IF(F27="","",F27)</f>
        <v/>
      </c>
      <c r="G70" s="5" t="s">
        <v>8</v>
      </c>
      <c r="H70" s="5">
        <v>0.02</v>
      </c>
      <c r="I70" s="5" t="s">
        <v>16</v>
      </c>
      <c r="L70" s="21" t="str">
        <f t="shared" si="0"/>
        <v/>
      </c>
      <c r="M70" s="21"/>
      <c r="N70" s="5" t="s">
        <v>17</v>
      </c>
      <c r="S70" s="13" t="str">
        <f>IF(S27="","",S27)</f>
        <v/>
      </c>
      <c r="T70" s="5" t="s">
        <v>8</v>
      </c>
      <c r="U70" s="5">
        <v>0.02</v>
      </c>
      <c r="V70" s="5" t="s">
        <v>16</v>
      </c>
      <c r="Y70" s="21" t="str">
        <f t="shared" si="1"/>
        <v/>
      </c>
      <c r="Z70" s="21"/>
      <c r="AA70" s="5" t="s">
        <v>17</v>
      </c>
    </row>
    <row r="71" spans="1:32" x14ac:dyDescent="0.2">
      <c r="B71" s="5" t="s">
        <v>15</v>
      </c>
      <c r="L71" s="21" t="str">
        <f t="shared" si="0"/>
        <v/>
      </c>
      <c r="M71" s="21"/>
      <c r="N71" s="5" t="s">
        <v>17</v>
      </c>
      <c r="Y71" s="21" t="str">
        <f t="shared" si="1"/>
        <v/>
      </c>
      <c r="Z71" s="21"/>
      <c r="AA71" s="5" t="s">
        <v>17</v>
      </c>
    </row>
    <row r="72" spans="1:32" x14ac:dyDescent="0.2">
      <c r="B72" s="5" t="s">
        <v>24</v>
      </c>
      <c r="L72" s="21" t="str">
        <f t="shared" si="0"/>
        <v/>
      </c>
      <c r="M72" s="21"/>
      <c r="N72" s="5" t="s">
        <v>17</v>
      </c>
      <c r="Y72" s="21" t="str">
        <f t="shared" si="1"/>
        <v/>
      </c>
      <c r="Z72" s="21"/>
      <c r="AA72" s="5" t="s">
        <v>17</v>
      </c>
    </row>
    <row r="73" spans="1:32" x14ac:dyDescent="0.2">
      <c r="B73" s="5" t="s">
        <v>0</v>
      </c>
      <c r="F73" s="21" t="str">
        <f>IF(F30="","",F30)</f>
        <v/>
      </c>
      <c r="G73" s="21"/>
      <c r="H73" s="21"/>
      <c r="I73" s="21"/>
      <c r="J73" s="21"/>
      <c r="L73" s="21" t="str">
        <f t="shared" si="0"/>
        <v/>
      </c>
      <c r="M73" s="21"/>
      <c r="N73" s="5" t="s">
        <v>17</v>
      </c>
      <c r="S73" s="21" t="str">
        <f>IF(S30="","",S30)</f>
        <v/>
      </c>
      <c r="T73" s="21"/>
      <c r="U73" s="21"/>
      <c r="V73" s="21"/>
      <c r="W73" s="21"/>
      <c r="Y73" s="21" t="str">
        <f t="shared" si="1"/>
        <v/>
      </c>
      <c r="Z73" s="21"/>
      <c r="AA73" s="5" t="s">
        <v>17</v>
      </c>
    </row>
    <row r="74" spans="1:32" x14ac:dyDescent="0.2">
      <c r="B74" s="5" t="s">
        <v>18</v>
      </c>
      <c r="N74" s="21" t="str">
        <f>IF(N31="","",N31)</f>
        <v/>
      </c>
      <c r="O74" s="21"/>
      <c r="P74" s="5" t="s">
        <v>17</v>
      </c>
      <c r="AA74" s="21" t="str">
        <f>IF(AA31="","",AA31)</f>
        <v/>
      </c>
      <c r="AB74" s="21"/>
      <c r="AC74" s="5" t="s">
        <v>17</v>
      </c>
    </row>
    <row r="75" spans="1:32" ht="14.25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x14ac:dyDescent="0.2">
      <c r="A76" s="9" t="s">
        <v>25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21" t="str">
        <f>IF(N33="","",N33)</f>
        <v/>
      </c>
      <c r="O76" s="21"/>
      <c r="P76" s="9" t="s">
        <v>17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21" t="str">
        <f>IF(AA33="","",AA33)</f>
        <v/>
      </c>
      <c r="AB76" s="21"/>
      <c r="AC76" s="9" t="s">
        <v>17</v>
      </c>
      <c r="AD76" s="9"/>
    </row>
    <row r="77" spans="1:32" ht="14.25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x14ac:dyDescent="0.2">
      <c r="A78" s="1" t="s">
        <v>19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7" t="str">
        <f>IF(AA35="","",AA35)</f>
        <v/>
      </c>
      <c r="AB78" s="27"/>
      <c r="AC78" s="1" t="s">
        <v>17</v>
      </c>
    </row>
    <row r="81" spans="1:32" x14ac:dyDescent="0.2">
      <c r="B81" s="7"/>
      <c r="C81" s="7"/>
      <c r="D81" s="7"/>
      <c r="E81" s="7"/>
      <c r="F81" s="7"/>
      <c r="G81" s="7"/>
      <c r="H81" s="7"/>
      <c r="I81" s="7"/>
      <c r="J81" s="7"/>
      <c r="M81" s="7"/>
      <c r="N81" s="7"/>
      <c r="O81" s="7"/>
      <c r="P81" s="7"/>
      <c r="Q81" s="7"/>
      <c r="R81" s="7"/>
      <c r="S81" s="7"/>
      <c r="V81" s="7"/>
      <c r="W81" s="7"/>
      <c r="X81" s="7"/>
      <c r="Y81" s="7"/>
      <c r="Z81" s="7"/>
      <c r="AA81" s="7"/>
      <c r="AB81" s="7"/>
    </row>
    <row r="82" spans="1:32" x14ac:dyDescent="0.2">
      <c r="A82" s="8"/>
      <c r="B82" s="30" t="s">
        <v>30</v>
      </c>
      <c r="C82" s="30"/>
      <c r="D82" s="30"/>
      <c r="E82" s="30"/>
      <c r="F82" s="30"/>
      <c r="G82" s="30"/>
      <c r="H82" s="30"/>
      <c r="I82" s="30"/>
      <c r="J82" s="30"/>
      <c r="K82" s="8"/>
      <c r="L82" s="8"/>
      <c r="M82" s="30" t="s">
        <v>28</v>
      </c>
      <c r="N82" s="30"/>
      <c r="O82" s="30"/>
      <c r="P82" s="30"/>
      <c r="Q82" s="30"/>
      <c r="R82" s="30"/>
      <c r="S82" s="30"/>
      <c r="T82" s="8"/>
      <c r="U82" s="8"/>
      <c r="V82" s="30" t="s">
        <v>29</v>
      </c>
      <c r="W82" s="30"/>
      <c r="X82" s="30"/>
      <c r="Y82" s="30"/>
      <c r="Z82" s="30"/>
      <c r="AA82" s="30"/>
      <c r="AB82" s="30"/>
      <c r="AC82" s="8"/>
      <c r="AD82" s="8"/>
      <c r="AE82" s="11"/>
      <c r="AF82" s="8"/>
    </row>
  </sheetData>
  <sheetProtection algorithmName="SHA-512" hashValue="ybOVbe+qsuPa+asnqe7S5GBmj+1cg3zyn+ssGVZ35RITVJ8pr7W141Oj2JyDwc/mBkWAIZOXAPZImY/XeFz0Tg==" saltValue="53gVdQrBZOo4YbTmVLTamw==" spinCount="100000" sheet="1" selectLockedCells="1"/>
  <mergeCells count="80">
    <mergeCell ref="AA74:AB74"/>
    <mergeCell ref="N76:O76"/>
    <mergeCell ref="AA76:AB76"/>
    <mergeCell ref="AA78:AB78"/>
    <mergeCell ref="B82:J82"/>
    <mergeCell ref="M82:S82"/>
    <mergeCell ref="V82:AB82"/>
    <mergeCell ref="F73:J73"/>
    <mergeCell ref="L73:M73"/>
    <mergeCell ref="S73:W73"/>
    <mergeCell ref="Y73:Z73"/>
    <mergeCell ref="N74:O74"/>
    <mergeCell ref="L70:M70"/>
    <mergeCell ref="Y70:Z70"/>
    <mergeCell ref="L71:M71"/>
    <mergeCell ref="Y71:Z71"/>
    <mergeCell ref="L72:M72"/>
    <mergeCell ref="Y72:Z72"/>
    <mergeCell ref="AA65:AB65"/>
    <mergeCell ref="L68:M68"/>
    <mergeCell ref="Y68:Z68"/>
    <mergeCell ref="L69:M69"/>
    <mergeCell ref="Y69:Z69"/>
    <mergeCell ref="L63:M63"/>
    <mergeCell ref="Y63:Z63"/>
    <mergeCell ref="L64:M64"/>
    <mergeCell ref="Y64:Z64"/>
    <mergeCell ref="N65:O65"/>
    <mergeCell ref="F55:N55"/>
    <mergeCell ref="S55:AA55"/>
    <mergeCell ref="F56:N56"/>
    <mergeCell ref="S56:AA56"/>
    <mergeCell ref="H60:J60"/>
    <mergeCell ref="L60:N60"/>
    <mergeCell ref="U60:W60"/>
    <mergeCell ref="Y60:AA60"/>
    <mergeCell ref="B51:D51"/>
    <mergeCell ref="F51:H51"/>
    <mergeCell ref="J51:L51"/>
    <mergeCell ref="N51:AA51"/>
    <mergeCell ref="V39:AB39"/>
    <mergeCell ref="M39:S39"/>
    <mergeCell ref="B39:J39"/>
    <mergeCell ref="AA35:AB35"/>
    <mergeCell ref="Y26:Z26"/>
    <mergeCell ref="Y27:Z27"/>
    <mergeCell ref="Y28:Z28"/>
    <mergeCell ref="Y29:Z29"/>
    <mergeCell ref="Y30:Z30"/>
    <mergeCell ref="AA31:AB31"/>
    <mergeCell ref="F30:J30"/>
    <mergeCell ref="S30:W30"/>
    <mergeCell ref="N31:O31"/>
    <mergeCell ref="N33:O33"/>
    <mergeCell ref="AA33:AB33"/>
    <mergeCell ref="L30:M30"/>
    <mergeCell ref="B8:D8"/>
    <mergeCell ref="F8:H8"/>
    <mergeCell ref="J8:L8"/>
    <mergeCell ref="Y21:Z21"/>
    <mergeCell ref="AA22:AB22"/>
    <mergeCell ref="L20:M20"/>
    <mergeCell ref="L21:M21"/>
    <mergeCell ref="N22:O22"/>
    <mergeCell ref="F12:N12"/>
    <mergeCell ref="F13:N13"/>
    <mergeCell ref="S12:AA12"/>
    <mergeCell ref="S13:AA13"/>
    <mergeCell ref="Y20:Z20"/>
    <mergeCell ref="U17:W17"/>
    <mergeCell ref="Y17:AA17"/>
    <mergeCell ref="H17:J17"/>
    <mergeCell ref="N8:AA8"/>
    <mergeCell ref="L26:M26"/>
    <mergeCell ref="L27:M27"/>
    <mergeCell ref="L28:M28"/>
    <mergeCell ref="L29:M29"/>
    <mergeCell ref="Y25:Z25"/>
    <mergeCell ref="L25:M25"/>
    <mergeCell ref="L17:N17"/>
  </mergeCells>
  <dataValidations count="7">
    <dataValidation type="date" allowBlank="1" showInputMessage="1" showErrorMessage="1" sqref="B8:D8" xr:uid="{00000000-0002-0000-0000-000001000000}">
      <formula1>45505</formula1>
      <formula2>45869</formula2>
    </dataValidation>
    <dataValidation type="whole" allowBlank="1" showInputMessage="1" showErrorMessage="1" sqref="F25:F27 S25:S27" xr:uid="{00000000-0002-0000-0000-000002000000}">
      <formula1>0</formula1>
      <formula2>999</formula2>
    </dataValidation>
    <dataValidation type="decimal" allowBlank="1" showInputMessage="1" showErrorMessage="1" sqref="L21:M21 Y21:Z21 L28:M30 Y28:Z30" xr:uid="{00000000-0002-0000-0000-000003000000}">
      <formula1>0</formula1>
      <formula2>999</formula2>
    </dataValidation>
    <dataValidation type="whole" allowBlank="1" showInputMessage="1" showErrorMessage="1" sqref="F13:N13 S13:AA13" xr:uid="{00000000-0002-0000-0000-000004000000}">
      <formula1>1</formula1>
      <formula2>99999</formula2>
    </dataValidation>
    <dataValidation type="whole" allowBlank="1" showInputMessage="1" showErrorMessage="1" sqref="J8:L8 L17:N17 Y17:AA17" xr:uid="{00000000-0002-0000-0000-000005000000}">
      <formula1>1</formula1>
      <formula2>999999</formula2>
    </dataValidation>
    <dataValidation type="list" allowBlank="1" showInputMessage="1" showErrorMessage="1" sqref="F17 S17" xr:uid="{00000000-0002-0000-0000-000006000000}">
      <formula1>"ja,nein"</formula1>
    </dataValidation>
    <dataValidation type="textLength" allowBlank="1" showInputMessage="1" showErrorMessage="1" sqref="H17:J17 U17:W17" xr:uid="{00000000-0002-0000-0000-000007000000}">
      <formula1>1</formula1>
      <formula2>10</formula2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Honorare!$A$2:$A$25</xm:f>
          </x14:formula1>
          <xm:sqref>F8:H8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09C1-EF73-4F90-8C30-46960BCE84F0}">
  <dimension ref="A1:C25"/>
  <sheetViews>
    <sheetView workbookViewId="0"/>
  </sheetViews>
  <sheetFormatPr baseColWidth="10" defaultRowHeight="14.25" x14ac:dyDescent="0.2"/>
  <cols>
    <col min="1" max="1" width="14" style="16" bestFit="1" customWidth="1"/>
    <col min="2" max="2" width="7.7109375" style="16" bestFit="1" customWidth="1"/>
    <col min="3" max="3" width="11.42578125" style="16"/>
    <col min="4" max="16384" width="11.42578125" style="17"/>
  </cols>
  <sheetData>
    <row r="1" spans="1:2" x14ac:dyDescent="0.2">
      <c r="A1" s="16" t="s">
        <v>4</v>
      </c>
      <c r="B1" s="16" t="s">
        <v>35</v>
      </c>
    </row>
    <row r="2" spans="1:2" x14ac:dyDescent="0.2">
      <c r="A2" s="16" t="s">
        <v>36</v>
      </c>
      <c r="B2" s="16">
        <v>50</v>
      </c>
    </row>
    <row r="3" spans="1:2" x14ac:dyDescent="0.2">
      <c r="A3" s="16" t="s">
        <v>42</v>
      </c>
      <c r="B3" s="16">
        <v>50</v>
      </c>
    </row>
    <row r="4" spans="1:2" x14ac:dyDescent="0.2">
      <c r="A4" s="16" t="s">
        <v>37</v>
      </c>
      <c r="B4" s="16">
        <v>40</v>
      </c>
    </row>
    <row r="5" spans="1:2" x14ac:dyDescent="0.2">
      <c r="A5" s="16" t="s">
        <v>43</v>
      </c>
      <c r="B5" s="16">
        <v>40</v>
      </c>
    </row>
    <row r="6" spans="1:2" x14ac:dyDescent="0.2">
      <c r="A6" s="16" t="s">
        <v>38</v>
      </c>
      <c r="B6" s="16">
        <v>30</v>
      </c>
    </row>
    <row r="7" spans="1:2" x14ac:dyDescent="0.2">
      <c r="A7" s="16" t="s">
        <v>44</v>
      </c>
      <c r="B7" s="16">
        <v>30</v>
      </c>
    </row>
    <row r="8" spans="1:2" x14ac:dyDescent="0.2">
      <c r="A8" s="16" t="s">
        <v>39</v>
      </c>
      <c r="B8" s="16">
        <v>25</v>
      </c>
    </row>
    <row r="9" spans="1:2" x14ac:dyDescent="0.2">
      <c r="A9" s="16" t="s">
        <v>45</v>
      </c>
      <c r="B9" s="16">
        <v>25</v>
      </c>
    </row>
    <row r="10" spans="1:2" x14ac:dyDescent="0.2">
      <c r="A10" s="16" t="s">
        <v>40</v>
      </c>
      <c r="B10" s="16">
        <v>25</v>
      </c>
    </row>
    <row r="11" spans="1:2" x14ac:dyDescent="0.2">
      <c r="A11" s="16" t="s">
        <v>46</v>
      </c>
      <c r="B11" s="16">
        <v>25</v>
      </c>
    </row>
    <row r="12" spans="1:2" x14ac:dyDescent="0.2">
      <c r="A12" s="16" t="s">
        <v>41</v>
      </c>
      <c r="B12" s="16">
        <v>25</v>
      </c>
    </row>
    <row r="13" spans="1:2" x14ac:dyDescent="0.2">
      <c r="A13" s="16" t="s">
        <v>47</v>
      </c>
      <c r="B13" s="16">
        <v>25</v>
      </c>
    </row>
    <row r="15" spans="1:2" x14ac:dyDescent="0.2">
      <c r="A15" s="16" t="s">
        <v>54</v>
      </c>
      <c r="B15" s="16">
        <v>25</v>
      </c>
    </row>
    <row r="16" spans="1:2" x14ac:dyDescent="0.2">
      <c r="A16" s="16" t="s">
        <v>55</v>
      </c>
      <c r="B16" s="16">
        <v>20</v>
      </c>
    </row>
    <row r="17" spans="1:2" x14ac:dyDescent="0.2">
      <c r="A17" s="16" t="s">
        <v>56</v>
      </c>
      <c r="B17" s="16">
        <v>20</v>
      </c>
    </row>
    <row r="18" spans="1:2" x14ac:dyDescent="0.2">
      <c r="A18" s="16" t="s">
        <v>57</v>
      </c>
      <c r="B18" s="16">
        <v>20</v>
      </c>
    </row>
    <row r="20" spans="1:2" x14ac:dyDescent="0.2">
      <c r="A20" s="16" t="s">
        <v>48</v>
      </c>
      <c r="B20" s="16">
        <v>40</v>
      </c>
    </row>
    <row r="21" spans="1:2" x14ac:dyDescent="0.2">
      <c r="A21" s="16" t="s">
        <v>51</v>
      </c>
      <c r="B21" s="16">
        <v>50</v>
      </c>
    </row>
    <row r="22" spans="1:2" x14ac:dyDescent="0.2">
      <c r="A22" s="16" t="s">
        <v>49</v>
      </c>
      <c r="B22" s="16">
        <v>25</v>
      </c>
    </row>
    <row r="23" spans="1:2" x14ac:dyDescent="0.2">
      <c r="A23" s="16" t="s">
        <v>52</v>
      </c>
      <c r="B23" s="16">
        <v>30</v>
      </c>
    </row>
    <row r="24" spans="1:2" x14ac:dyDescent="0.2">
      <c r="A24" s="16" t="s">
        <v>50</v>
      </c>
      <c r="B24" s="16">
        <v>30</v>
      </c>
    </row>
    <row r="25" spans="1:2" x14ac:dyDescent="0.2">
      <c r="A25" s="16" t="s">
        <v>53</v>
      </c>
      <c r="B25" s="16">
        <v>40</v>
      </c>
    </row>
  </sheetData>
  <sheetProtection algorithmName="SHA-512" hashValue="qfdzAg5NRhCgK3PdCNIb9+3sZGxwkBNtWtmschZ1LN3478kRC8ezLnqzPXK68RuwtSzBE3OVI3TADfavn7I1gQ==" saltValue="/wDKe1xps7lNU9M9NiDX+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7cKyawAjgyQn9gyiebCxx1jD9eHXSWW9Lib2F1j9>IgpP95OSuebkiy3aut0zAwxeZWhJTDHGRb4zLM7qJlOOMzJbQ3svwFGCmL2I0/kzY6r1FCKaxYAwXhYi6/3uZuvkHskYY7AaexraQLrDtT0=</nXeGKudETKPeaCNGFh5i7cKyawAjgyQn9gyiebCxx1jD9eHXSWW9Lib2F1j9>
</file>

<file path=customXml/item10.xml><?xml version="1.0" encoding="utf-8"?>
<NovaPath_docPath>E:\Schiedsrichterkostenabrechnung v03.xlsx</NovaPath_docPath>
</file>

<file path=customXml/item11.xml><?xml version="1.0" encoding="utf-8"?>
<nXeGKudETKPeaCNGFh5ix5fP7fSWtl37NIroXmZN38TajkfZeW3Vf6bvmNn8>N4GTjdOYkE6p8fFJ/p8p992xkwSS4uV53rx57KV/xT5lVx7qnixxeSzQVsTQq7yv</nXeGKudETKPeaCNGFh5ix5fP7fSWtl37NIroXmZN38TajkfZeW3Vf6bvmNn8>
</file>

<file path=customXml/item12.xml><?xml version="1.0" encoding="utf-8"?>
<nXeGKudETKPeaCNGFh5ix5fP7fSWtl37NIroXmZyHIynb9qBde2n67FOJFV2>eDRB324l0Mn4dbbVFF/GnQ==</nXeGKudETKPeaCNGFh5ix5fP7fSWtl37NIroXmZyHIynb9qBde2n67FOJFV2>
</file>

<file path=customXml/item13.xml><?xml version="1.0" encoding="utf-8"?>
<nXeGKudETKPeaCNGFh5i2aVdoOsLYjULCdH7T707tDyRRmguot4fEcJ2iD6f9>XxwoI/io4KRrbmbku9qvTNciZmv3R4VUmW5EUgphduw=</nXeGKudETKPeaCNGFh5i2aVdoOsLYjULCdH7T707tDyRRmguot4fEcJ2iD6f9>
</file>

<file path=customXml/item14.xml><?xml version="1.0" encoding="utf-8"?>
<NovaPath_severityLevel>0</NovaPath_severityLevel>
</file>

<file path=customXml/item15.xml><?xml version="1.0" encoding="utf-8"?>
<NovaPath_baseApplication>Microsoft Excel</NovaPath_baseApplication>
</file>

<file path=customXml/item16.xml><?xml version="1.0" encoding="utf-8"?>
<NovaPath_versionInfo>5.0.3.12870</NovaPath_versionInfo>
</file>

<file path=customXml/item17.xml><?xml version="1.0" encoding="utf-8"?>
<NovaPath_docOwner>LM000521</NovaPath_docOwner>
</file>

<file path=customXml/item18.xml><?xml version="1.0" encoding="utf-8"?>
<nXeGKudETKPeaCNGFh5i8sltj09I1nJ8AlBUytNZ1Ehih9jnZMZtoeNI9UMZ5>hQOrgaZel9Xce9iivZRnVtPKMmclybzjQee+t57u6m4=</nXeGKudETKPeaCNGFh5i8sltj09I1nJ8AlBUytNZ1Ehih9jnZMZtoeNI9UMZ5>
</file>

<file path=customXml/item19.xml><?xml version="1.0" encoding="utf-8"?>
<nXeGKudETKPeaCNGFh5iwUzzYZDrQrCHKPfejBusKNvQLcln0aiewszm1omL74>xXOERgJrn4wgiPpGYa05bg==</nXeGKudETKPeaCNGFh5iwUzzYZDrQrCHKPfejBusKNvQLcln0aiewszm1omL74>
</file>

<file path=customXml/item2.xml><?xml version="1.0" encoding="utf-8"?>
<NovaPath_docClassDate>08/20/2020 18:02:45</NovaPath_docClassDate>
</file>

<file path=customXml/item20.xml><?xml version="1.0" encoding="utf-8"?>
<NovaPath_docName>Schiedsrichterkostenabrechnung v03.xlsx</NovaPath_docName>
</file>

<file path=customXml/item21.xml><?xml version="1.0" encoding="utf-8"?>
<NovaPath_docID>NX59X2AO2GYPS1R241A9KRLHGI</NovaPath_docID>
</file>

<file path=customXml/item22.xml><?xml version="1.0" encoding="utf-8"?>
<nXeGKudETKPeaCNGFh5iyLk1gcWWJqTgFQk8wGFUmjFC0m6hdwbr2zDsrBNVqK>XXCca/23M3IX4LHACfBaJD8BaFe5tYkGi9cy9/H7PbOhuCHY8Mrmf0Coq1bczYwNJx+Gic0zt9FclIzML+IeRA==</nXeGKudETKPeaCNGFh5iyLk1gcWWJqTgFQk8wGFUmjFC0m6hdwbr2zDsrBNVqK>
</file>

<file path=customXml/item23.xml><?xml version="1.0" encoding="utf-8"?>
<NovaPath_DocumentType>0</NovaPath_DocumentType>
</file>

<file path=customXml/item24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25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26.xml><?xml version="1.0" encoding="utf-8"?>
<NovaPath_docClassID>1010</NovaPath_docClassID>
</file>

<file path=customXml/item3.xml><?xml version="1.0" encoding="utf-8"?>
<nXeGKudETKPeaCNGFh5i0BGlH9ci87cLWvMx3DlPzuAPh2gY9s703zKUS7uW>j3Zz9N63Ee5SX70JoeZQXRltp6K+1ppDUdDsJ5rt7qFwfZSdPMH6QCkS3LY6NgV3vZDf6PlT4otb/3PLRDGUpR69/b94EPE47oqfXSm6rdjq96TrQhq8kjrC0g5MxT2j</nXeGKudETKPeaCNGFh5i0BGlH9ci87cLWvMx3DlPzuAPh2gY9s703zKUS7uW>
</file>

<file path=customXml/item4.xml><?xml version="1.0" encoding="utf-8"?>
<nXeGKudETKPeaCNGFh5iTSI5UodjD94nh7U7VklxY>F59jkQ+HOKOxKuaiKJUcPl7Td8N0bi651ShCJVG8xQ0rKqDFlhIL69curKtkzV7/tsS70tU6+YvvFVDsVAPj6w==</nXeGKudETKPeaCNGFh5iTSI5UodjD94nh7U7VklxY>
</file>

<file path=customXml/item5.xml><?xml version="1.0" encoding="utf-8"?>
<NovaPath_docAuthor>Lohmueller Holger DLN CZAD2</NovaPath_docAuthor>
</file>

<file path=customXml/item6.xml><?xml version="1.0" encoding="utf-8"?>
<NovaPath_docClass>Public</NovaPath_docClass>
</file>

<file path=customXml/item7.xml><?xml version="1.0" encoding="utf-8"?>
<nXeGKudETKPeaCNGFh5i7KB6PCgefevITs3IW5zvHkDTq2cPPZVDzitehfVaR>xXOERgJrn4wgiPpGYa05bg==</nXeGKudETKPeaCNGFh5i7KB6PCgefevITs3IW5zvHkDTq2cPPZVDzitehfVaR>
</file>

<file path=customXml/item8.xml><?xml version="1.0" encoding="utf-8"?>
<nXeGKudETKPeaCNGFh5ix5fP7fSWtl37NIroXmYBQsS1cecqKZfGozr8W9iy>lRNKEdCWJXNAkniveh3+yQ==</nXeGKudETKPeaCNGFh5ix5fP7fSWtl37NIroXmYBQsS1cecqKZfGozr8W9iy>
</file>

<file path=customXml/item9.xml><?xml version="1.0" encoding="utf-8"?>
<NovaPath_tenantID>8BC9BD9B-31E2-4E97-ABE0-B03814292429</NovaPath_tenantID>
</file>

<file path=customXml/itemProps1.xml><?xml version="1.0" encoding="utf-8"?>
<ds:datastoreItem xmlns:ds="http://schemas.openxmlformats.org/officeDocument/2006/customXml" ds:itemID="{ED1946AC-9559-42A4-88BB-01D5F6B25260}">
  <ds:schemaRefs/>
</ds:datastoreItem>
</file>

<file path=customXml/itemProps10.xml><?xml version="1.0" encoding="utf-8"?>
<ds:datastoreItem xmlns:ds="http://schemas.openxmlformats.org/officeDocument/2006/customXml" ds:itemID="{584BCA22-3D9E-43E6-BEF4-B3B5AFB76980}">
  <ds:schemaRefs/>
</ds:datastoreItem>
</file>

<file path=customXml/itemProps11.xml><?xml version="1.0" encoding="utf-8"?>
<ds:datastoreItem xmlns:ds="http://schemas.openxmlformats.org/officeDocument/2006/customXml" ds:itemID="{C5FC7FAC-B016-43A0-8AA1-9EB6E5CE53DF}">
  <ds:schemaRefs/>
</ds:datastoreItem>
</file>

<file path=customXml/itemProps12.xml><?xml version="1.0" encoding="utf-8"?>
<ds:datastoreItem xmlns:ds="http://schemas.openxmlformats.org/officeDocument/2006/customXml" ds:itemID="{3F1A81E6-F3DD-4B3F-9EB0-EE9BCA15D438}">
  <ds:schemaRefs/>
</ds:datastoreItem>
</file>

<file path=customXml/itemProps13.xml><?xml version="1.0" encoding="utf-8"?>
<ds:datastoreItem xmlns:ds="http://schemas.openxmlformats.org/officeDocument/2006/customXml" ds:itemID="{AD3169F4-0E91-419D-A157-B9BBF38F2E15}">
  <ds:schemaRefs/>
</ds:datastoreItem>
</file>

<file path=customXml/itemProps14.xml><?xml version="1.0" encoding="utf-8"?>
<ds:datastoreItem xmlns:ds="http://schemas.openxmlformats.org/officeDocument/2006/customXml" ds:itemID="{6EBD3D17-3998-41FD-A2F1-CB2B9260AD06}">
  <ds:schemaRefs/>
</ds:datastoreItem>
</file>

<file path=customXml/itemProps15.xml><?xml version="1.0" encoding="utf-8"?>
<ds:datastoreItem xmlns:ds="http://schemas.openxmlformats.org/officeDocument/2006/customXml" ds:itemID="{518CA9E1-35BA-4BA9-8BD3-45BB62D551D7}">
  <ds:schemaRefs/>
</ds:datastoreItem>
</file>

<file path=customXml/itemProps16.xml><?xml version="1.0" encoding="utf-8"?>
<ds:datastoreItem xmlns:ds="http://schemas.openxmlformats.org/officeDocument/2006/customXml" ds:itemID="{66EFD57A-6879-4115-A7E1-FA19B6DFE5A5}">
  <ds:schemaRefs/>
</ds:datastoreItem>
</file>

<file path=customXml/itemProps17.xml><?xml version="1.0" encoding="utf-8"?>
<ds:datastoreItem xmlns:ds="http://schemas.openxmlformats.org/officeDocument/2006/customXml" ds:itemID="{C203E2F0-B7C0-477C-8C78-B37307AC73E4}">
  <ds:schemaRefs/>
</ds:datastoreItem>
</file>

<file path=customXml/itemProps18.xml><?xml version="1.0" encoding="utf-8"?>
<ds:datastoreItem xmlns:ds="http://schemas.openxmlformats.org/officeDocument/2006/customXml" ds:itemID="{FF68077A-404F-42DA-A083-AA94CE148FC5}">
  <ds:schemaRefs/>
</ds:datastoreItem>
</file>

<file path=customXml/itemProps19.xml><?xml version="1.0" encoding="utf-8"?>
<ds:datastoreItem xmlns:ds="http://schemas.openxmlformats.org/officeDocument/2006/customXml" ds:itemID="{D47D3AC5-F662-43BF-B6E3-68C2884B3DF1}">
  <ds:schemaRefs/>
</ds:datastoreItem>
</file>

<file path=customXml/itemProps2.xml><?xml version="1.0" encoding="utf-8"?>
<ds:datastoreItem xmlns:ds="http://schemas.openxmlformats.org/officeDocument/2006/customXml" ds:itemID="{4C3D29B1-4707-427E-8413-ABAC8E55BF11}">
  <ds:schemaRefs/>
</ds:datastoreItem>
</file>

<file path=customXml/itemProps20.xml><?xml version="1.0" encoding="utf-8"?>
<ds:datastoreItem xmlns:ds="http://schemas.openxmlformats.org/officeDocument/2006/customXml" ds:itemID="{CB61C24F-CDCA-44B1-9A77-68E5FAE2F7F9}">
  <ds:schemaRefs/>
</ds:datastoreItem>
</file>

<file path=customXml/itemProps21.xml><?xml version="1.0" encoding="utf-8"?>
<ds:datastoreItem xmlns:ds="http://schemas.openxmlformats.org/officeDocument/2006/customXml" ds:itemID="{B06B8401-61FF-4C6F-B27F-95808734E552}">
  <ds:schemaRefs/>
</ds:datastoreItem>
</file>

<file path=customXml/itemProps22.xml><?xml version="1.0" encoding="utf-8"?>
<ds:datastoreItem xmlns:ds="http://schemas.openxmlformats.org/officeDocument/2006/customXml" ds:itemID="{EFC99065-F50C-4F4E-A8AB-18683A1AEA63}">
  <ds:schemaRefs/>
</ds:datastoreItem>
</file>

<file path=customXml/itemProps23.xml><?xml version="1.0" encoding="utf-8"?>
<ds:datastoreItem xmlns:ds="http://schemas.openxmlformats.org/officeDocument/2006/customXml" ds:itemID="{82581E55-939D-4FDE-83FD-967D7B05158E}">
  <ds:schemaRefs/>
</ds:datastoreItem>
</file>

<file path=customXml/itemProps24.xml><?xml version="1.0" encoding="utf-8"?>
<ds:datastoreItem xmlns:ds="http://schemas.openxmlformats.org/officeDocument/2006/customXml" ds:itemID="{5EAF3FF6-F598-4348-8F91-F8996E90E001}">
  <ds:schemaRefs/>
</ds:datastoreItem>
</file>

<file path=customXml/itemProps25.xml><?xml version="1.0" encoding="utf-8"?>
<ds:datastoreItem xmlns:ds="http://schemas.openxmlformats.org/officeDocument/2006/customXml" ds:itemID="{B4B98F3A-C603-4F98-AA7A-42866471F3BF}">
  <ds:schemaRefs/>
</ds:datastoreItem>
</file>

<file path=customXml/itemProps26.xml><?xml version="1.0" encoding="utf-8"?>
<ds:datastoreItem xmlns:ds="http://schemas.openxmlformats.org/officeDocument/2006/customXml" ds:itemID="{C32C0913-0B5D-4E71-84F5-0C1EFC8602C6}">
  <ds:schemaRefs/>
</ds:datastoreItem>
</file>

<file path=customXml/itemProps3.xml><?xml version="1.0" encoding="utf-8"?>
<ds:datastoreItem xmlns:ds="http://schemas.openxmlformats.org/officeDocument/2006/customXml" ds:itemID="{05583FF4-2C67-4F88-AC6B-C20BACBABE6A}">
  <ds:schemaRefs/>
</ds:datastoreItem>
</file>

<file path=customXml/itemProps4.xml><?xml version="1.0" encoding="utf-8"?>
<ds:datastoreItem xmlns:ds="http://schemas.openxmlformats.org/officeDocument/2006/customXml" ds:itemID="{2350EC31-3792-4C15-AF49-990A4899B76F}">
  <ds:schemaRefs/>
</ds:datastoreItem>
</file>

<file path=customXml/itemProps5.xml><?xml version="1.0" encoding="utf-8"?>
<ds:datastoreItem xmlns:ds="http://schemas.openxmlformats.org/officeDocument/2006/customXml" ds:itemID="{B7C0360E-5480-433C-B0D6-8EC8CE3DFD2A}">
  <ds:schemaRefs/>
</ds:datastoreItem>
</file>

<file path=customXml/itemProps6.xml><?xml version="1.0" encoding="utf-8"?>
<ds:datastoreItem xmlns:ds="http://schemas.openxmlformats.org/officeDocument/2006/customXml" ds:itemID="{879272EB-E71B-4F44-9ABB-F913755CD221}">
  <ds:schemaRefs/>
</ds:datastoreItem>
</file>

<file path=customXml/itemProps7.xml><?xml version="1.0" encoding="utf-8"?>
<ds:datastoreItem xmlns:ds="http://schemas.openxmlformats.org/officeDocument/2006/customXml" ds:itemID="{7270F89C-C1AC-46B1-BDED-168A02A8A371}">
  <ds:schemaRefs/>
</ds:datastoreItem>
</file>

<file path=customXml/itemProps8.xml><?xml version="1.0" encoding="utf-8"?>
<ds:datastoreItem xmlns:ds="http://schemas.openxmlformats.org/officeDocument/2006/customXml" ds:itemID="{FB6F971C-2859-4234-89BF-F502D6ADE4F2}">
  <ds:schemaRefs/>
</ds:datastoreItem>
</file>

<file path=customXml/itemProps9.xml><?xml version="1.0" encoding="utf-8"?>
<ds:datastoreItem xmlns:ds="http://schemas.openxmlformats.org/officeDocument/2006/customXml" ds:itemID="{4C363975-8799-4A2A-905B-DB8F758A8A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Hinweise</vt:lpstr>
      <vt:lpstr>Formular</vt:lpstr>
      <vt:lpstr>Honorare</vt:lpstr>
      <vt:lpstr>Formular!Druckbereich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Holger Lohmüller</cp:lastModifiedBy>
  <cp:lastPrinted>2022-09-15T19:13:59Z</cp:lastPrinted>
  <dcterms:created xsi:type="dcterms:W3CDTF">2018-04-11T07:22:17Z</dcterms:created>
  <dcterms:modified xsi:type="dcterms:W3CDTF">2024-08-15T05:20:12Z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assifizierung">
    <vt:lpwstr>Public</vt:lpwstr>
  </property>
  <property fmtid="{D5CDD505-2E9C-101B-9397-08002B2CF9AE}" pid="3" name="Klassifizierungs-Id">
    <vt:lpwstr>1010</vt:lpwstr>
  </property>
  <property fmtid="{D5CDD505-2E9C-101B-9397-08002B2CF9AE}" pid="4" name="Klassifizierungs-Datum">
    <vt:lpwstr>08/20/2020 18:02:45</vt:lpwstr>
  </property>
  <property fmtid="{D5CDD505-2E9C-101B-9397-08002B2CF9AE}" pid="5" name="NovaPath-SeverityName">
    <vt:lpwstr>Undefiniert</vt:lpwstr>
  </property>
  <property fmtid="{D5CDD505-2E9C-101B-9397-08002B2CF9AE}" pid="6" name="NovaPath-SeverityLevel">
    <vt:lpwstr>0</vt:lpwstr>
  </property>
  <property fmtid="{D5CDD505-2E9C-101B-9397-08002B2CF9AE}" pid="7" name="Dokumenten-ID">
    <vt:lpwstr>NX59X2AO2GYPS1R241A9KRLHGI</vt:lpwstr>
  </property>
  <property fmtid="{D5CDD505-2E9C-101B-9397-08002B2CF9AE}" pid="8" name="NovaPath-Version">
    <vt:lpwstr>5.0.3.12870</vt:lpwstr>
  </property>
</Properties>
</file>